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55. výzva_Telematika (SC 6.1 (PR)\Pravidla\Pravidla, verze 1\"/>
    </mc:Choice>
  </mc:AlternateContent>
  <xr:revisionPtr revIDLastSave="0" documentId="13_ncr:1_{9834D220-03D8-46EC-ACF7-08C0F3C9136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list" sheetId="4" r:id="rId1"/>
    <sheet name="Podklady pro stanovení" sheetId="5" r:id="rId2"/>
  </sheets>
  <definedNames>
    <definedName name="_xlnm.Print_Area" localSheetId="0">'Titulní list'!$A$1:$N$32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5" l="1"/>
  <c r="E23" i="5" s="1"/>
  <c r="E16" i="5"/>
  <c r="E22" i="5" l="1"/>
  <c r="E18" i="5"/>
  <c r="E20" i="5" l="1"/>
  <c r="E24" i="5" s="1"/>
  <c r="H16" i="5"/>
  <c r="H17" i="5"/>
  <c r="H23" i="5" l="1"/>
  <c r="H22" i="5"/>
</calcChain>
</file>

<file path=xl/sharedStrings.xml><?xml version="1.0" encoding="utf-8"?>
<sst xmlns="http://schemas.openxmlformats.org/spreadsheetml/2006/main" count="31" uniqueCount="31">
  <si>
    <t>Celkové způsobilé výdaje</t>
  </si>
  <si>
    <t>Způsobilé výdaje</t>
  </si>
  <si>
    <t>Podíl oblasti intervence</t>
  </si>
  <si>
    <t>Doplňující informace:</t>
  </si>
  <si>
    <t>Oblast intervence</t>
  </si>
  <si>
    <t>Podklady pro stanovení kategorií intervencí a kontrolu limitů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</si>
  <si>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</si>
  <si>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</si>
  <si>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</si>
  <si>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</si>
  <si>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</si>
  <si>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Žadatel vyplňuje pouze žlutě podbarvené buňky. Hodnoty uvedené kurzívou jsou pouze příkladem.</t>
  </si>
  <si>
    <t>Limit výdajů v CZV</t>
  </si>
  <si>
    <t>Plnění limitu výdajů v CZV</t>
  </si>
  <si>
    <t>54. VÝZVA IROP - TELEMATIKA PRO VEŘEJNOU DOPRAVU - SC 6.1 (MRR)</t>
  </si>
  <si>
    <t>55. VÝZVA IROP - TELEMATIKA PRO VEŘEJNOU DOPRAVU - SC 6.1 (PR)</t>
  </si>
  <si>
    <t>Volitelný komentář ke stanovení objemu výdajů</t>
  </si>
  <si>
    <t>Objem přímých výdajů</t>
  </si>
  <si>
    <t>Přímé výdaje</t>
  </si>
  <si>
    <t>Přímé výdaje celkem</t>
  </si>
  <si>
    <t>Nepřímé náklady celkem (hodnota 7 % přímých výdajů)</t>
  </si>
  <si>
    <t>zavedení nebo modernizace informačních systémů pro cestující, odbavovacích a platebních systémů ve veřejné dopravě</t>
  </si>
  <si>
    <t xml:space="preserve">zavedení nebo modernizace monitorovacích, řídicích, preferenčních a kooperativních systémů pro veřejnou dopravu, zavedení systémů pro autonomní mobilitu ve veřejné dopravě a zavedení systémů pro služby inteligentní mobility založené na veřejné dopravě </t>
  </si>
  <si>
    <t>přímé výdaje na oblast intervence 84</t>
  </si>
  <si>
    <t>přímé výdaje na oblast intervence 85</t>
  </si>
  <si>
    <t>výdaje na oblast intervence 84 včetně příslušných nepřímých výdajů</t>
  </si>
  <si>
    <t>výdaje na oblast intervence 85 včetně příslušných nepřímých výdajů</t>
  </si>
  <si>
    <t>INTEGROVANÝ REGIONÁLNÍ OPERAČNÍ PROGRAM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</si>
  <si>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</si>
  <si>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</si>
  <si>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Způsob rozdělení přímých výdajů v projektu kombinujícím oblasti intervence žadatel uvede v komentáři (včetně rozdělení výdajů na společné části).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</si>
</sst>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2" xfId="0" applyBorder="1"/>
    <xf numFmtId="0" fontId="0" fillId="0" borderId="4" xfId="0" applyBorder="1"/>
    <xf numFmtId="0" fontId="1" fillId="0" borderId="1" xfId="0" applyFont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3" fillId="2" borderId="1" xfId="0" applyFont="1" applyFill="1" applyBorder="1"/>
    <xf numFmtId="164" fontId="3" fillId="2" borderId="1" xfId="0" applyNumberFormat="1" applyFont="1" applyFill="1" applyBorder="1"/>
    <xf numFmtId="10" fontId="3" fillId="2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3" fillId="4" borderId="2" xfId="0" applyNumberFormat="1" applyFont="1" applyFill="1" applyBorder="1" applyAlignment="1">
      <alignment vertical="center"/>
    </xf>
    <xf numFmtId="0" fontId="3" fillId="0" borderId="0" xfId="0" applyFont="1"/>
    <xf numFmtId="164" fontId="12" fillId="3" borderId="1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top"/>
    </xf>
    <xf numFmtId="0" fontId="1" fillId="0" borderId="0" xfId="0" applyFont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/>
    <xf numFmtId="164" fontId="0" fillId="5" borderId="1" xfId="0" applyNumberFormat="1" applyFill="1" applyBorder="1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2" borderId="1" xfId="0" applyFill="1" applyBorder="1"/>
    <xf numFmtId="164" fontId="3" fillId="2" borderId="2" xfId="0" applyNumberFormat="1" applyFont="1" applyFill="1" applyBorder="1"/>
    <xf numFmtId="0" fontId="1" fillId="6" borderId="1" xfId="0" applyFont="1" applyFill="1" applyBorder="1"/>
    <xf numFmtId="0" fontId="0" fillId="6" borderId="1" xfId="0" applyFill="1" applyBorder="1"/>
    <xf numFmtId="164" fontId="12" fillId="6" borderId="1" xfId="0" applyNumberFormat="1" applyFont="1" applyFill="1" applyBorder="1"/>
    <xf numFmtId="164" fontId="1" fillId="6" borderId="2" xfId="0" applyNumberFormat="1" applyFont="1" applyFill="1" applyBorder="1"/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8" xfId="0" applyFont="1" applyBorder="1" applyAlignment="1">
      <alignment vertical="top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0</xdr:row>
      <xdr:rowOff>57150</xdr:rowOff>
    </xdr:from>
    <xdr:to>
      <xdr:col>9</xdr:col>
      <xdr:colOff>45085</xdr:colOff>
      <xdr:row>10</xdr:row>
      <xdr:rowOff>60960</xdr:rowOff>
    </xdr:to>
    <xdr:pic>
      <xdr:nvPicPr>
        <xdr:cNvPr id="9" name="image2.png">
          <a:extLst>
            <a:ext uri="{FF2B5EF4-FFF2-40B4-BE49-F238E27FC236}">
              <a16:creationId xmlns:a16="http://schemas.microsoft.com/office/drawing/2014/main" id="{C0BBBB9E-BF29-4145-B348-9F270B3D70C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05175" y="57150"/>
          <a:ext cx="27406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285750</xdr:colOff>
      <xdr:row>25</xdr:row>
      <xdr:rowOff>28575</xdr:rowOff>
    </xdr:from>
    <xdr:to>
      <xdr:col>13</xdr:col>
      <xdr:colOff>358774</xdr:colOff>
      <xdr:row>31</xdr:row>
      <xdr:rowOff>68961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26427A2-600A-41CB-952E-FB650A9F1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7439025"/>
          <a:ext cx="8740774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:N25"/>
  <sheetViews>
    <sheetView showGridLines="0" tabSelected="1" zoomScaleNormal="100" workbookViewId="0">
      <selection activeCell="A20" sqref="A20:N20"/>
    </sheetView>
  </sheetViews>
  <sheetFormatPr defaultRowHeight="12.75" x14ac:dyDescent="0.2"/>
  <cols>
    <col min="1" max="14" width="10" customWidth="1"/>
  </cols>
  <sheetData>
    <row r="1" spans="1:14" ht="15.75" customHeight="1" x14ac:dyDescent="0.2"/>
    <row r="2" spans="1:14" ht="15.75" customHeight="1" x14ac:dyDescent="0.2"/>
    <row r="3" spans="1:14" ht="15.75" customHeight="1" x14ac:dyDescent="0.2"/>
    <row r="4" spans="1:14" ht="15.75" customHeight="1" x14ac:dyDescent="0.2"/>
    <row r="5" spans="1:14" ht="15.75" customHeight="1" x14ac:dyDescent="0.2"/>
    <row r="6" spans="1:14" ht="15.75" customHeight="1" x14ac:dyDescent="0.2"/>
    <row r="7" spans="1:14" ht="15.75" customHeight="1" x14ac:dyDescent="0.2"/>
    <row r="8" spans="1:14" ht="15.75" customHeight="1" x14ac:dyDescent="0.2"/>
    <row r="9" spans="1:14" ht="15.75" customHeight="1" x14ac:dyDescent="0.2"/>
    <row r="10" spans="1:14" ht="15.75" customHeight="1" x14ac:dyDescent="0.2"/>
    <row r="11" spans="1:14" ht="15.75" customHeight="1" x14ac:dyDescent="0.2"/>
    <row r="12" spans="1:14" ht="15.75" customHeight="1" x14ac:dyDescent="0.2"/>
    <row r="13" spans="1:14" ht="15.75" customHeight="1" x14ac:dyDescent="0.2"/>
    <row r="14" spans="1:14" ht="33.75" x14ac:dyDescent="0.2">
      <c r="A14" s="49" t="s">
        <v>27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</row>
    <row r="15" spans="1:14" ht="33.75" x14ac:dyDescent="0.2">
      <c r="A15" s="49" t="s">
        <v>6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1:14" s="23" customFormat="1" ht="28.5" x14ac:dyDescent="0.45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1"/>
    </row>
    <row r="17" spans="1:14" ht="33.75" x14ac:dyDescent="0.2">
      <c r="A17" s="49" t="s">
        <v>7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</row>
    <row r="18" spans="1:14" ht="37.5" x14ac:dyDescent="0.2">
      <c r="A18" s="2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4"/>
    </row>
    <row r="19" spans="1:14" ht="30" x14ac:dyDescent="0.2">
      <c r="A19" s="51" t="s">
        <v>8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</row>
    <row r="20" spans="1:14" ht="67.5" customHeight="1" x14ac:dyDescent="0.2">
      <c r="A20" s="52" t="s">
        <v>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30" x14ac:dyDescent="0.2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  <row r="22" spans="1:14" ht="25.5" customHeight="1" x14ac:dyDescent="0.2">
      <c r="A22" s="50" t="s">
        <v>14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1:14" ht="25.5" customHeight="1" x14ac:dyDescent="0.2">
      <c r="A23" s="50" t="s">
        <v>15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</row>
    <row r="24" spans="1:14" x14ac:dyDescent="0.2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</row>
    <row r="25" spans="1:14" ht="20.25" x14ac:dyDescent="0.2">
      <c r="A25" s="48" t="s">
        <v>10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06837-90A1-4099-B9B0-932641633332}">
  <dimension ref="B1:H24"/>
  <sheetViews>
    <sheetView showGridLines="0" workbookViewId="0">
      <selection activeCell="B25" sqref="B25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0" t="s">
        <v>5</v>
      </c>
    </row>
    <row r="4" spans="2:8" x14ac:dyDescent="0.2">
      <c r="B4" s="4" t="s">
        <v>3</v>
      </c>
      <c r="C4" s="5"/>
      <c r="D4" s="5"/>
      <c r="E4" s="5"/>
      <c r="F4" s="5"/>
      <c r="G4" s="5"/>
      <c r="H4" s="6"/>
    </row>
    <row r="5" spans="2:8" x14ac:dyDescent="0.2">
      <c r="B5" s="31" t="s">
        <v>28</v>
      </c>
      <c r="C5" s="32"/>
      <c r="D5" s="32"/>
      <c r="E5" s="32"/>
      <c r="F5" s="32"/>
      <c r="G5" s="32"/>
      <c r="H5" s="7"/>
    </row>
    <row r="6" spans="2:8" x14ac:dyDescent="0.2">
      <c r="B6" s="47" t="s">
        <v>29</v>
      </c>
      <c r="C6" s="32"/>
      <c r="D6" s="32"/>
      <c r="E6" s="32"/>
      <c r="F6" s="32"/>
      <c r="G6" s="32"/>
      <c r="H6" s="7"/>
    </row>
    <row r="7" spans="2:8" x14ac:dyDescent="0.2">
      <c r="B7" s="47" t="s">
        <v>30</v>
      </c>
      <c r="C7" s="32"/>
      <c r="D7" s="32"/>
      <c r="E7" s="32"/>
      <c r="F7" s="32"/>
      <c r="G7" s="32"/>
      <c r="H7" s="7"/>
    </row>
    <row r="8" spans="2:8" x14ac:dyDescent="0.2">
      <c r="B8" s="33" t="s">
        <v>11</v>
      </c>
      <c r="C8" s="8"/>
      <c r="D8" s="8"/>
      <c r="E8" s="8"/>
      <c r="F8" s="8"/>
      <c r="G8" s="8"/>
      <c r="H8" s="9"/>
    </row>
    <row r="11" spans="2:8" ht="25.5" x14ac:dyDescent="0.2">
      <c r="B11" s="16" t="s">
        <v>1</v>
      </c>
      <c r="C11" s="16" t="s">
        <v>4</v>
      </c>
      <c r="D11" s="16" t="s">
        <v>16</v>
      </c>
      <c r="E11" s="16" t="s">
        <v>17</v>
      </c>
      <c r="F11" s="16" t="s">
        <v>12</v>
      </c>
      <c r="G11" s="16" t="s">
        <v>13</v>
      </c>
      <c r="H11" s="16" t="s">
        <v>2</v>
      </c>
    </row>
    <row r="12" spans="2:8" x14ac:dyDescent="0.2">
      <c r="B12" s="3" t="s">
        <v>18</v>
      </c>
      <c r="C12" s="34"/>
      <c r="D12" s="3"/>
      <c r="E12" s="1"/>
      <c r="F12" s="34"/>
      <c r="G12" s="34"/>
      <c r="H12" s="2"/>
    </row>
    <row r="13" spans="2:8" s="18" customFormat="1" ht="25.5" x14ac:dyDescent="0.2">
      <c r="B13" s="19" t="s">
        <v>21</v>
      </c>
      <c r="C13" s="26">
        <v>84</v>
      </c>
      <c r="D13" s="17"/>
      <c r="E13" s="27">
        <v>15000000</v>
      </c>
      <c r="F13" s="35"/>
      <c r="G13" s="26"/>
      <c r="H13" s="30"/>
    </row>
    <row r="14" spans="2:8" s="18" customFormat="1" ht="51" x14ac:dyDescent="0.2">
      <c r="B14" s="19" t="s">
        <v>22</v>
      </c>
      <c r="C14" s="26">
        <v>85</v>
      </c>
      <c r="D14" s="17"/>
      <c r="E14" s="27">
        <v>30000000</v>
      </c>
      <c r="F14" s="36"/>
      <c r="G14" s="26"/>
      <c r="H14" s="30"/>
    </row>
    <row r="15" spans="2:8" x14ac:dyDescent="0.2">
      <c r="E15" s="28"/>
    </row>
    <row r="16" spans="2:8" x14ac:dyDescent="0.2">
      <c r="B16" s="37" t="s">
        <v>23</v>
      </c>
      <c r="C16" s="37">
        <v>84</v>
      </c>
      <c r="D16" s="10"/>
      <c r="E16" s="11">
        <f>SUMIFS($E$12:$E$14,$C$12:$C$14,C16)</f>
        <v>15000000</v>
      </c>
      <c r="F16" s="38"/>
      <c r="G16" s="12"/>
      <c r="H16" s="12">
        <f>E16/$E$18</f>
        <v>0.33333333333333331</v>
      </c>
    </row>
    <row r="17" spans="2:8" x14ac:dyDescent="0.2">
      <c r="B17" s="37" t="s">
        <v>24</v>
      </c>
      <c r="C17" s="37">
        <v>85</v>
      </c>
      <c r="D17" s="10"/>
      <c r="E17" s="11">
        <f>SUMIFS($E$12:$E$14,$C$12:$C$14,C17)</f>
        <v>30000000</v>
      </c>
      <c r="F17" s="38"/>
      <c r="G17" s="12"/>
      <c r="H17" s="12">
        <f>E17/$E$18</f>
        <v>0.66666666666666663</v>
      </c>
    </row>
    <row r="18" spans="2:8" x14ac:dyDescent="0.2">
      <c r="B18" s="39" t="s">
        <v>19</v>
      </c>
      <c r="C18" s="40"/>
      <c r="D18" s="39"/>
      <c r="E18" s="41">
        <f>SUM(E16:E17)</f>
        <v>45000000</v>
      </c>
      <c r="F18" s="42"/>
      <c r="G18" s="40"/>
      <c r="H18" s="40"/>
    </row>
    <row r="19" spans="2:8" x14ac:dyDescent="0.2">
      <c r="E19" s="28"/>
    </row>
    <row r="20" spans="2:8" x14ac:dyDescent="0.2">
      <c r="B20" s="39" t="s">
        <v>20</v>
      </c>
      <c r="C20" s="40"/>
      <c r="D20" s="39"/>
      <c r="E20" s="41">
        <f>E18*0.07</f>
        <v>3150000.0000000005</v>
      </c>
      <c r="F20" s="42"/>
      <c r="G20" s="40"/>
      <c r="H20" s="40"/>
    </row>
    <row r="21" spans="2:8" x14ac:dyDescent="0.2">
      <c r="E21" s="28"/>
    </row>
    <row r="22" spans="2:8" x14ac:dyDescent="0.2">
      <c r="B22" s="37" t="s">
        <v>25</v>
      </c>
      <c r="C22" s="37"/>
      <c r="D22" s="10"/>
      <c r="E22" s="11">
        <f>E16*1.07</f>
        <v>16050000.000000002</v>
      </c>
      <c r="F22" s="38"/>
      <c r="G22" s="10"/>
      <c r="H22" s="12">
        <f>E22/$E$24</f>
        <v>0.33333333333333337</v>
      </c>
    </row>
    <row r="23" spans="2:8" x14ac:dyDescent="0.2">
      <c r="B23" s="37" t="s">
        <v>26</v>
      </c>
      <c r="C23" s="37"/>
      <c r="D23" s="10"/>
      <c r="E23" s="11">
        <f>E17*1.07</f>
        <v>32100000.000000004</v>
      </c>
      <c r="F23" s="38"/>
      <c r="G23" s="10"/>
      <c r="H23" s="12">
        <f>E23/$E$24</f>
        <v>0.66666666666666674</v>
      </c>
    </row>
    <row r="24" spans="2:8" ht="27" customHeight="1" x14ac:dyDescent="0.2">
      <c r="B24" s="14" t="s">
        <v>0</v>
      </c>
      <c r="C24" s="13"/>
      <c r="D24" s="13"/>
      <c r="E24" s="29">
        <f>SUM(E18:E20)</f>
        <v>48150000</v>
      </c>
      <c r="F24" s="43"/>
      <c r="G24" s="44"/>
      <c r="H24" s="1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Podklady pro stanovení</vt:lpstr>
      <vt:lpstr>'Titulní list'!Oblast_tisku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Janda Martin - OŘOP</cp:lastModifiedBy>
  <cp:lastPrinted>2022-11-09T07:16:38Z</cp:lastPrinted>
  <dcterms:created xsi:type="dcterms:W3CDTF">2022-04-04T08:24:21Z</dcterms:created>
  <dcterms:modified xsi:type="dcterms:W3CDTF">2022-11-16T07:39:23Z</dcterms:modified>
</cp:coreProperties>
</file>